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ERVIDOR\Compartida\Archivos Cuenta Publica 2024 - copia\"/>
    </mc:Choice>
  </mc:AlternateContent>
  <xr:revisionPtr revIDLastSave="0" documentId="13_ncr:1_{9C628EE2-47A4-4763-BE60-FA61D438067D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EAEPED_OG!$A$1:$I$166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5" i="1"/>
  <c r="H57" i="1"/>
  <c r="H51" i="1"/>
  <c r="H42" i="1"/>
  <c r="H43" i="1"/>
  <c r="H44" i="1"/>
  <c r="H45" i="1"/>
  <c r="H46" i="1"/>
  <c r="H47" i="1"/>
  <c r="H48" i="1"/>
  <c r="H49" i="1"/>
  <c r="H41" i="1"/>
  <c r="H36" i="1"/>
  <c r="H15" i="1"/>
  <c r="H17" i="1"/>
  <c r="H18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H54" i="1" s="1"/>
  <c r="E55" i="1"/>
  <c r="E56" i="1"/>
  <c r="H56" i="1" s="1"/>
  <c r="E57" i="1"/>
  <c r="E58" i="1"/>
  <c r="H58" i="1" s="1"/>
  <c r="E59" i="1"/>
  <c r="H59" i="1" s="1"/>
  <c r="E51" i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E16" i="1"/>
  <c r="H16" i="1" s="1"/>
  <c r="E17" i="1"/>
  <c r="E18" i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G85" i="1" s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D85" i="1" s="1"/>
  <c r="C86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F85" i="1" l="1"/>
  <c r="H85" i="1"/>
  <c r="G10" i="1"/>
  <c r="G160" i="1" s="1"/>
  <c r="F10" i="1"/>
  <c r="F160" i="1" s="1"/>
  <c r="D10" i="1"/>
  <c r="D160" i="1" s="1"/>
  <c r="C10" i="1"/>
  <c r="C160" i="1" s="1"/>
  <c r="H10" i="1"/>
  <c r="E85" i="1"/>
  <c r="E10" i="1"/>
  <c r="E160" i="1" l="1"/>
  <c r="H160" i="1"/>
</calcChain>
</file>

<file path=xl/sharedStrings.xml><?xml version="1.0" encoding="utf-8"?>
<sst xmlns="http://schemas.openxmlformats.org/spreadsheetml/2006/main" count="169" uniqueCount="96">
  <si>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</si>
  <si>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</si>
  <si>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</si>
  <si>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</si>
  <si>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</si>
  <si>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</si>
  <si>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</si>
  <si>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</si>
  <si>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</si>
  <si>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</si>
  <si>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</si>
  <si>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</si>
  <si>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</si>
  <si>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</si>
  <si>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</si>
  <si>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</si>
  <si>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</si>
  <si>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</si>
  <si>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</si>
  <si>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</si>
  <si>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</si>
  <si>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</si>
  <si>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</si>
  <si>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</si>
  <si>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</si>
  <si>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</si>
  <si>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</si>
  <si>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</si>
  <si>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</si>
  <si>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</si>
  <si>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</si>
  <si>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</si>
  <si>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</si>
  <si>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</si>
  <si>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</si>
  <si>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</si>
  <si>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</si>
  <si>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</si>
  <si>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</si>
  <si>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</si>
  <si>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</si>
  <si>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</si>
  <si>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</si>
  <si>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</si>
  <si>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</si>
  <si>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</si>
  <si>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</si>
  <si>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</si>
  <si>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</si>
  <si>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</si>
  <si>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</si>
  <si>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</si>
  <si>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</si>
  <si>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</si>
  <si>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</si>
  <si>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</si>
  <si>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</si>
  <si>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</si>
  <si>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</si>
  <si>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</si>
  <si>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</si>
  <si>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</si>
  <si>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</si>
  <si>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</si>
  <si>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</si>
  <si>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</si>
  <si>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</si>
  <si>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</si>
  <si>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</si>
  <si>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</si>
  <si>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</si>
  <si>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</si>
  <si>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</si>
  <si>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</si>
  <si>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</si>
  <si>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</si>
  <si>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</si>
  <si>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</si>
  <si>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</si>
  <si>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</si>
  <si>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</si>
  <si>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</si>
  <si>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</si>
  <si>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</si>
  <si>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</si>
  <si>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</si>
  <si>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</si>
  <si>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</si>
  <si>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RURAL DE AGUA Y SANEAMIENTO DE PUERTO PALOMAS</t>
  </si>
  <si>
    <t>Del 01 de Enero al 31 de Diciembre de 2024 (b)</t>
  </si>
  <si>
    <t>_________________________________</t>
  </si>
  <si>
    <t>_____________________________</t>
  </si>
  <si>
    <t xml:space="preserve">     T.S.C. SERGIO O. DE LEON MACIAS</t>
  </si>
  <si>
    <t xml:space="preserve">     C. ARACELI APODACA VEGA </t>
  </si>
  <si>
    <t xml:space="preserve">                DIRECTOR EJECUTIVO</t>
  </si>
  <si>
    <t xml:space="preserve">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</si>
</sst>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39" zoomScaleNormal="100" workbookViewId="0">
      <selection activeCell="M170" sqref="M170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6" width="14.42578125" style="1" bestFit="1" customWidth="1"/>
    <col min="7" max="7" width="17.28515625" style="1" bestFit="1" customWidth="1"/>
    <col min="8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19539786</v>
      </c>
      <c r="D10" s="8">
        <f>SUM(D12,D20,D30,D40,D50,D60,D64,D73,D77)</f>
        <v>2556673</v>
      </c>
      <c r="E10" s="24">
        <f t="shared" ref="E10:H10" si="0">SUM(E12,E20,E30,E40,E50,E60,E64,E73,E77)</f>
        <v>22096459</v>
      </c>
      <c r="F10" s="8">
        <f t="shared" si="0"/>
        <v>12604345</v>
      </c>
      <c r="G10" s="8">
        <f t="shared" si="0"/>
        <v>12543353</v>
      </c>
      <c r="H10" s="24">
        <f t="shared" si="0"/>
        <v>9492114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3408172</v>
      </c>
      <c r="D12" s="7">
        <f>SUM(D13:D19)</f>
        <v>217248</v>
      </c>
      <c r="E12" s="25">
        <f t="shared" ref="E12:H12" si="1">SUM(E13:E19)</f>
        <v>3625420</v>
      </c>
      <c r="F12" s="7">
        <f t="shared" si="1"/>
        <v>3580922</v>
      </c>
      <c r="G12" s="7">
        <f t="shared" si="1"/>
        <v>3561677</v>
      </c>
      <c r="H12" s="25">
        <f t="shared" si="1"/>
        <v>44498</v>
      </c>
    </row>
    <row r="13" spans="2:9" ht="24" x14ac:dyDescent="0.2">
      <c r="B13" s="10" t="s">
        <v>14</v>
      </c>
      <c r="C13" s="22">
        <v>1441908</v>
      </c>
      <c r="D13" s="22">
        <v>260426</v>
      </c>
      <c r="E13" s="26">
        <f>SUM(C13:D13)</f>
        <v>1702334</v>
      </c>
      <c r="F13" s="23">
        <v>1695636</v>
      </c>
      <c r="G13" s="23">
        <v>1695636</v>
      </c>
      <c r="H13" s="30">
        <f>SUM(E13-F13)</f>
        <v>6698</v>
      </c>
    </row>
    <row r="14" spans="2:9" ht="23.1" customHeight="1" x14ac:dyDescent="0.2">
      <c r="B14" s="10" t="s">
        <v>15</v>
      </c>
      <c r="C14" s="22">
        <v>20340</v>
      </c>
      <c r="D14" s="22">
        <v>0</v>
      </c>
      <c r="E14" s="26">
        <f t="shared" ref="E14:E79" si="2">SUM(C14:D14)</f>
        <v>20340</v>
      </c>
      <c r="F14" s="23">
        <v>14783</v>
      </c>
      <c r="G14" s="23">
        <v>14783</v>
      </c>
      <c r="H14" s="30">
        <f t="shared" ref="H14:H79" si="3">SUM(E14-F14)</f>
        <v>5557</v>
      </c>
    </row>
    <row r="15" spans="2:9" x14ac:dyDescent="0.2">
      <c r="B15" s="10" t="s">
        <v>16</v>
      </c>
      <c r="C15" s="22">
        <v>1220422</v>
      </c>
      <c r="D15" s="22">
        <v>42536</v>
      </c>
      <c r="E15" s="26">
        <f t="shared" si="2"/>
        <v>1262958</v>
      </c>
      <c r="F15" s="23">
        <v>1251699</v>
      </c>
      <c r="G15" s="23">
        <v>1232454</v>
      </c>
      <c r="H15" s="30">
        <f t="shared" si="3"/>
        <v>11259</v>
      </c>
    </row>
    <row r="16" spans="2:9" x14ac:dyDescent="0.2">
      <c r="B16" s="10" t="s">
        <v>17</v>
      </c>
      <c r="C16" s="22">
        <v>418710</v>
      </c>
      <c r="D16" s="22">
        <v>31870</v>
      </c>
      <c r="E16" s="26">
        <f t="shared" si="2"/>
        <v>450580</v>
      </c>
      <c r="F16" s="23">
        <v>433373</v>
      </c>
      <c r="G16" s="23">
        <v>433373</v>
      </c>
      <c r="H16" s="30">
        <f t="shared" si="3"/>
        <v>17207</v>
      </c>
    </row>
    <row r="17" spans="2:8" x14ac:dyDescent="0.2">
      <c r="B17" s="10" t="s">
        <v>18</v>
      </c>
      <c r="C17" s="22">
        <v>268922</v>
      </c>
      <c r="D17" s="22">
        <v>-79714</v>
      </c>
      <c r="E17" s="26">
        <f t="shared" si="2"/>
        <v>189208</v>
      </c>
      <c r="F17" s="23">
        <v>185431</v>
      </c>
      <c r="G17" s="23">
        <v>185431</v>
      </c>
      <c r="H17" s="30">
        <f t="shared" si="3"/>
        <v>3777</v>
      </c>
    </row>
    <row r="18" spans="2:8" x14ac:dyDescent="0.2">
      <c r="B18" s="10" t="s">
        <v>19</v>
      </c>
      <c r="C18" s="22">
        <v>37870</v>
      </c>
      <c r="D18" s="22">
        <v>-37870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2791105</v>
      </c>
      <c r="D20" s="7">
        <f t="shared" ref="D20:H20" si="4">SUM(D21:D29)</f>
        <v>-88874</v>
      </c>
      <c r="E20" s="25">
        <f t="shared" si="4"/>
        <v>2702231</v>
      </c>
      <c r="F20" s="7">
        <f t="shared" si="4"/>
        <v>1790125</v>
      </c>
      <c r="G20" s="7">
        <f t="shared" si="4"/>
        <v>1790125</v>
      </c>
      <c r="H20" s="25">
        <f t="shared" si="4"/>
        <v>912106</v>
      </c>
    </row>
    <row r="21" spans="2:8" ht="24" x14ac:dyDescent="0.2">
      <c r="B21" s="10" t="s">
        <v>22</v>
      </c>
      <c r="C21" s="22">
        <v>135943</v>
      </c>
      <c r="D21" s="22">
        <v>-48126</v>
      </c>
      <c r="E21" s="26">
        <f t="shared" si="2"/>
        <v>87817</v>
      </c>
      <c r="F21" s="23">
        <v>74967</v>
      </c>
      <c r="G21" s="23">
        <v>74967</v>
      </c>
      <c r="H21" s="30">
        <f t="shared" si="3"/>
        <v>12850</v>
      </c>
    </row>
    <row r="22" spans="2:8" x14ac:dyDescent="0.2">
      <c r="B22" s="10" t="s">
        <v>23</v>
      </c>
      <c r="C22" s="22">
        <v>37566</v>
      </c>
      <c r="D22" s="22">
        <v>29363</v>
      </c>
      <c r="E22" s="26">
        <f t="shared" si="2"/>
        <v>66929</v>
      </c>
      <c r="F22" s="23">
        <v>63517</v>
      </c>
      <c r="G22" s="23">
        <v>63517</v>
      </c>
      <c r="H22" s="30">
        <f t="shared" si="3"/>
        <v>3412</v>
      </c>
    </row>
    <row r="23" spans="2:8" ht="24" x14ac:dyDescent="0.2">
      <c r="B23" s="10" t="s">
        <v>24</v>
      </c>
      <c r="C23" s="22">
        <v>3682</v>
      </c>
      <c r="D23" s="22">
        <v>-2068</v>
      </c>
      <c r="E23" s="26">
        <f t="shared" si="2"/>
        <v>1614</v>
      </c>
      <c r="F23" s="23">
        <v>1614</v>
      </c>
      <c r="G23" s="23">
        <v>1614</v>
      </c>
      <c r="H23" s="30">
        <f t="shared" si="3"/>
        <v>0</v>
      </c>
    </row>
    <row r="24" spans="2:8" ht="24" x14ac:dyDescent="0.2">
      <c r="B24" s="10" t="s">
        <v>25</v>
      </c>
      <c r="C24" s="22">
        <v>237802</v>
      </c>
      <c r="D24" s="22">
        <v>-81644</v>
      </c>
      <c r="E24" s="26">
        <f t="shared" si="2"/>
        <v>156158</v>
      </c>
      <c r="F24" s="23">
        <v>75082</v>
      </c>
      <c r="G24" s="23">
        <v>75082</v>
      </c>
      <c r="H24" s="30">
        <f t="shared" si="3"/>
        <v>81076</v>
      </c>
    </row>
    <row r="25" spans="2:8" ht="23.45" customHeight="1" x14ac:dyDescent="0.2">
      <c r="B25" s="10" t="s">
        <v>26</v>
      </c>
      <c r="C25" s="22">
        <v>100000</v>
      </c>
      <c r="D25" s="22">
        <v>-80750</v>
      </c>
      <c r="E25" s="26">
        <f t="shared" si="2"/>
        <v>19250</v>
      </c>
      <c r="F25" s="23">
        <v>1324</v>
      </c>
      <c r="G25" s="23">
        <v>1324</v>
      </c>
      <c r="H25" s="30">
        <f t="shared" si="3"/>
        <v>17926</v>
      </c>
    </row>
    <row r="26" spans="2:8" x14ac:dyDescent="0.2">
      <c r="B26" s="10" t="s">
        <v>27</v>
      </c>
      <c r="C26" s="22">
        <v>334521</v>
      </c>
      <c r="D26" s="22">
        <v>70040</v>
      </c>
      <c r="E26" s="26">
        <f t="shared" si="2"/>
        <v>404561</v>
      </c>
      <c r="F26" s="23">
        <v>404439</v>
      </c>
      <c r="G26" s="23">
        <v>404439</v>
      </c>
      <c r="H26" s="30">
        <f t="shared" si="3"/>
        <v>122</v>
      </c>
    </row>
    <row r="27" spans="2:8" ht="24" x14ac:dyDescent="0.2">
      <c r="B27" s="10" t="s">
        <v>28</v>
      </c>
      <c r="C27" s="22">
        <v>60847</v>
      </c>
      <c r="D27" s="22">
        <v>15475</v>
      </c>
      <c r="E27" s="26">
        <f t="shared" si="2"/>
        <v>76322</v>
      </c>
      <c r="F27" s="23">
        <v>76323</v>
      </c>
      <c r="G27" s="23">
        <v>76323</v>
      </c>
      <c r="H27" s="30">
        <f t="shared" si="3"/>
        <v>-1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1880744</v>
      </c>
      <c r="D29" s="22">
        <v>8836</v>
      </c>
      <c r="E29" s="26">
        <f t="shared" si="2"/>
        <v>1889580</v>
      </c>
      <c r="F29" s="23">
        <v>1092859</v>
      </c>
      <c r="G29" s="23">
        <v>1092859</v>
      </c>
      <c r="H29" s="30">
        <f t="shared" si="3"/>
        <v>796721</v>
      </c>
    </row>
    <row r="30" spans="2:8" s="9" customFormat="1" ht="24" x14ac:dyDescent="0.2">
      <c r="B30" s="12" t="s">
        <v>31</v>
      </c>
      <c r="C30" s="7">
        <f>SUM(C31:C39)</f>
        <v>3055815</v>
      </c>
      <c r="D30" s="7">
        <f t="shared" ref="D30:H30" si="5">SUM(D31:D39)</f>
        <v>-30489</v>
      </c>
      <c r="E30" s="25">
        <f t="shared" si="5"/>
        <v>3025326</v>
      </c>
      <c r="F30" s="7">
        <f t="shared" si="5"/>
        <v>2613820</v>
      </c>
      <c r="G30" s="7">
        <f t="shared" si="5"/>
        <v>2613820</v>
      </c>
      <c r="H30" s="25">
        <f t="shared" si="5"/>
        <v>411506</v>
      </c>
    </row>
    <row r="31" spans="2:8" x14ac:dyDescent="0.2">
      <c r="B31" s="10" t="s">
        <v>32</v>
      </c>
      <c r="C31" s="22">
        <v>1207650</v>
      </c>
      <c r="D31" s="22">
        <v>72623</v>
      </c>
      <c r="E31" s="26">
        <f t="shared" si="2"/>
        <v>1280273</v>
      </c>
      <c r="F31" s="23">
        <v>1278015</v>
      </c>
      <c r="G31" s="23">
        <v>1278015</v>
      </c>
      <c r="H31" s="30">
        <f t="shared" si="3"/>
        <v>2258</v>
      </c>
    </row>
    <row r="32" spans="2:8" x14ac:dyDescent="0.2">
      <c r="B32" s="10" t="s">
        <v>33</v>
      </c>
      <c r="C32" s="22">
        <v>14688</v>
      </c>
      <c r="D32" s="22">
        <v>-88</v>
      </c>
      <c r="E32" s="26">
        <f t="shared" si="2"/>
        <v>14600</v>
      </c>
      <c r="F32" s="23">
        <v>14600</v>
      </c>
      <c r="G32" s="23">
        <v>14600</v>
      </c>
      <c r="H32" s="30">
        <f t="shared" si="3"/>
        <v>0</v>
      </c>
    </row>
    <row r="33" spans="2:8" ht="24" x14ac:dyDescent="0.2">
      <c r="B33" s="10" t="s">
        <v>34</v>
      </c>
      <c r="C33" s="22">
        <v>399763</v>
      </c>
      <c r="D33" s="22">
        <v>6210</v>
      </c>
      <c r="E33" s="26">
        <f t="shared" si="2"/>
        <v>405973</v>
      </c>
      <c r="F33" s="23">
        <v>324832</v>
      </c>
      <c r="G33" s="23">
        <v>324832</v>
      </c>
      <c r="H33" s="30">
        <f t="shared" si="3"/>
        <v>81141</v>
      </c>
    </row>
    <row r="34" spans="2:8" ht="24.6" customHeight="1" x14ac:dyDescent="0.2">
      <c r="B34" s="10" t="s">
        <v>35</v>
      </c>
      <c r="C34" s="22">
        <v>97440</v>
      </c>
      <c r="D34" s="22">
        <v>-14786</v>
      </c>
      <c r="E34" s="26">
        <f t="shared" si="2"/>
        <v>82654</v>
      </c>
      <c r="F34" s="23">
        <v>81108</v>
      </c>
      <c r="G34" s="23">
        <v>81108</v>
      </c>
      <c r="H34" s="30">
        <f t="shared" si="3"/>
        <v>1546</v>
      </c>
    </row>
    <row r="35" spans="2:8" ht="24" x14ac:dyDescent="0.2">
      <c r="B35" s="10" t="s">
        <v>36</v>
      </c>
      <c r="C35" s="22">
        <v>1174035</v>
      </c>
      <c r="D35" s="22">
        <v>-124965</v>
      </c>
      <c r="E35" s="26">
        <f t="shared" si="2"/>
        <v>1049070</v>
      </c>
      <c r="F35" s="23">
        <v>729023</v>
      </c>
      <c r="G35" s="23">
        <v>729023</v>
      </c>
      <c r="H35" s="30">
        <f t="shared" si="3"/>
        <v>320047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138947</v>
      </c>
      <c r="D37" s="22">
        <v>48271</v>
      </c>
      <c r="E37" s="26">
        <f t="shared" si="2"/>
        <v>187218</v>
      </c>
      <c r="F37" s="23">
        <v>181266</v>
      </c>
      <c r="G37" s="23">
        <v>181266</v>
      </c>
      <c r="H37" s="30">
        <f t="shared" si="3"/>
        <v>5952</v>
      </c>
    </row>
    <row r="38" spans="2:8" x14ac:dyDescent="0.2">
      <c r="B38" s="10" t="s">
        <v>39</v>
      </c>
      <c r="C38" s="22">
        <v>18321</v>
      </c>
      <c r="D38" s="22">
        <v>-14840</v>
      </c>
      <c r="E38" s="26">
        <f t="shared" si="2"/>
        <v>3481</v>
      </c>
      <c r="F38" s="23">
        <v>3481</v>
      </c>
      <c r="G38" s="23">
        <v>3481</v>
      </c>
      <c r="H38" s="30">
        <f t="shared" si="3"/>
        <v>0</v>
      </c>
    </row>
    <row r="39" spans="2:8" x14ac:dyDescent="0.2">
      <c r="B39" s="10" t="s">
        <v>40</v>
      </c>
      <c r="C39" s="22">
        <v>4971</v>
      </c>
      <c r="D39" s="22">
        <v>-2914</v>
      </c>
      <c r="E39" s="26">
        <f t="shared" si="2"/>
        <v>2057</v>
      </c>
      <c r="F39" s="23">
        <v>1495</v>
      </c>
      <c r="G39" s="23">
        <v>1495</v>
      </c>
      <c r="H39" s="30">
        <f t="shared" si="3"/>
        <v>562</v>
      </c>
    </row>
    <row r="40" spans="2:8" s="9" customFormat="1" ht="25.5" customHeight="1" x14ac:dyDescent="0.2">
      <c r="B40" s="12" t="s">
        <v>41</v>
      </c>
      <c r="C40" s="7">
        <f>SUM(C41:C49)</f>
        <v>643699</v>
      </c>
      <c r="D40" s="7">
        <f t="shared" ref="D40:H40" si="6">SUM(D41:D49)</f>
        <v>-17211</v>
      </c>
      <c r="E40" s="25">
        <f t="shared" si="6"/>
        <v>626488</v>
      </c>
      <c r="F40" s="7">
        <f t="shared" si="6"/>
        <v>626488</v>
      </c>
      <c r="G40" s="7">
        <f t="shared" si="6"/>
        <v>584741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643699</v>
      </c>
      <c r="D42" s="22">
        <v>-17211</v>
      </c>
      <c r="E42" s="26">
        <f t="shared" si="2"/>
        <v>626488</v>
      </c>
      <c r="F42" s="23">
        <v>626488</v>
      </c>
      <c r="G42" s="23">
        <v>584741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9640995</v>
      </c>
      <c r="D50" s="7">
        <f t="shared" ref="D50:H50" si="7">SUM(D51:D59)</f>
        <v>2475999</v>
      </c>
      <c r="E50" s="25">
        <f t="shared" si="7"/>
        <v>12116994</v>
      </c>
      <c r="F50" s="7">
        <f t="shared" si="7"/>
        <v>3992990</v>
      </c>
      <c r="G50" s="7">
        <f t="shared" si="7"/>
        <v>3992990</v>
      </c>
      <c r="H50" s="25">
        <f t="shared" si="7"/>
        <v>8124004</v>
      </c>
    </row>
    <row r="51" spans="2:8" x14ac:dyDescent="0.2">
      <c r="B51" s="10" t="s">
        <v>52</v>
      </c>
      <c r="C51" s="22">
        <v>80995</v>
      </c>
      <c r="D51" s="22">
        <v>-51361</v>
      </c>
      <c r="E51" s="26">
        <f t="shared" si="2"/>
        <v>29634</v>
      </c>
      <c r="F51" s="23">
        <v>29634</v>
      </c>
      <c r="G51" s="23">
        <v>29634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2200000</v>
      </c>
      <c r="D54" s="22">
        <v>370172</v>
      </c>
      <c r="E54" s="26">
        <f t="shared" si="2"/>
        <v>2570172</v>
      </c>
      <c r="F54" s="23">
        <v>370172</v>
      </c>
      <c r="G54" s="23">
        <v>370172</v>
      </c>
      <c r="H54" s="30">
        <f t="shared" si="3"/>
        <v>2200000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600000</v>
      </c>
      <c r="D56" s="22">
        <v>2543184</v>
      </c>
      <c r="E56" s="26">
        <f t="shared" si="2"/>
        <v>3143184</v>
      </c>
      <c r="F56" s="23">
        <v>3143184</v>
      </c>
      <c r="G56" s="23">
        <v>3143184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6750000</v>
      </c>
      <c r="D58" s="22">
        <v>-378884</v>
      </c>
      <c r="E58" s="26">
        <f t="shared" si="2"/>
        <v>6371116</v>
      </c>
      <c r="F58" s="23">
        <v>450000</v>
      </c>
      <c r="G58" s="23">
        <v>450000</v>
      </c>
      <c r="H58" s="30">
        <f t="shared" si="3"/>
        <v>5921116</v>
      </c>
    </row>
    <row r="59" spans="2:8" x14ac:dyDescent="0.2">
      <c r="B59" s="10" t="s">
        <v>60</v>
      </c>
      <c r="C59" s="22">
        <v>10000</v>
      </c>
      <c r="D59" s="22">
        <v>-7112</v>
      </c>
      <c r="E59" s="26">
        <f t="shared" si="2"/>
        <v>2888</v>
      </c>
      <c r="F59" s="23">
        <v>0</v>
      </c>
      <c r="G59" s="23">
        <v>0</v>
      </c>
      <c r="H59" s="30">
        <f t="shared" si="3"/>
        <v>2888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1305314</v>
      </c>
      <c r="E85" s="27">
        <f t="shared" si="14"/>
        <v>1305314</v>
      </c>
      <c r="F85" s="15">
        <f t="shared" si="14"/>
        <v>1281795</v>
      </c>
      <c r="G85" s="15">
        <f t="shared" si="14"/>
        <v>1281795</v>
      </c>
      <c r="H85" s="27">
        <f t="shared" si="14"/>
        <v>23519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281795</v>
      </c>
      <c r="E104" s="25">
        <f t="shared" si="19"/>
        <v>281795</v>
      </c>
      <c r="F104" s="7">
        <f t="shared" si="19"/>
        <v>281795</v>
      </c>
      <c r="G104" s="7">
        <f t="shared" si="19"/>
        <v>281795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281795</v>
      </c>
      <c r="E109" s="26">
        <f t="shared" si="17"/>
        <v>281795</v>
      </c>
      <c r="F109" s="23">
        <v>281795</v>
      </c>
      <c r="G109" s="23">
        <v>281795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1023519</v>
      </c>
      <c r="E124" s="25">
        <f t="shared" si="21"/>
        <v>1023519</v>
      </c>
      <c r="F124" s="7">
        <f t="shared" si="21"/>
        <v>1000000</v>
      </c>
      <c r="G124" s="7">
        <f t="shared" si="21"/>
        <v>1000000</v>
      </c>
      <c r="H124" s="25">
        <f t="shared" si="21"/>
        <v>23519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1023519</v>
      </c>
      <c r="E130" s="26">
        <f t="shared" si="17"/>
        <v>1023519</v>
      </c>
      <c r="F130" s="23">
        <v>1000000</v>
      </c>
      <c r="G130" s="23">
        <v>1000000</v>
      </c>
      <c r="H130" s="30">
        <f t="shared" si="16"/>
        <v>23519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19539786</v>
      </c>
      <c r="D160" s="21">
        <f t="shared" ref="D160:G160" si="28">SUM(D10,D85)</f>
        <v>3861987</v>
      </c>
      <c r="E160" s="28">
        <f>SUM(E10,E85)</f>
        <v>23401773</v>
      </c>
      <c r="F160" s="21">
        <f t="shared" si="28"/>
        <v>13886140</v>
      </c>
      <c r="G160" s="21">
        <f t="shared" si="28"/>
        <v>13825148</v>
      </c>
      <c r="H160" s="28">
        <f>SUM(H10,H85)</f>
        <v>9515633</v>
      </c>
    </row>
    <row r="161" spans="2:3" s="31" customFormat="1" x14ac:dyDescent="0.2"/>
    <row r="162" spans="2:3" s="31" customFormat="1" x14ac:dyDescent="0.2"/>
    <row r="163" spans="2:3" s="31" customFormat="1" x14ac:dyDescent="0.2"/>
    <row r="164" spans="2:3" s="31" customFormat="1" x14ac:dyDescent="0.2">
      <c r="B164" s="31" t="s">
        <v>90</v>
      </c>
      <c r="C164" s="31" t="s">
        <v>91</v>
      </c>
    </row>
    <row r="165" spans="2:3" s="31" customFormat="1" x14ac:dyDescent="0.2">
      <c r="B165" s="31" t="s">
        <v>92</v>
      </c>
      <c r="C165" s="31" t="s">
        <v>93</v>
      </c>
    </row>
    <row r="166" spans="2:3" s="31" customFormat="1" x14ac:dyDescent="0.2">
      <c r="B166" s="31" t="s">
        <v>94</v>
      </c>
      <c r="C166" s="31" t="s">
        <v>95</v>
      </c>
    </row>
    <row r="167" spans="2:3" s="31" customFormat="1" x14ac:dyDescent="0.2"/>
    <row r="168" spans="2:3" s="31" customFormat="1" x14ac:dyDescent="0.2"/>
    <row r="169" spans="2:3" s="31" customFormat="1" x14ac:dyDescent="0.2"/>
    <row r="170" spans="2:3" s="31" customFormat="1" x14ac:dyDescent="0.2"/>
    <row r="171" spans="2:3" s="31" customFormat="1" x14ac:dyDescent="0.2"/>
    <row r="172" spans="2:3" s="31" customFormat="1" x14ac:dyDescent="0.2"/>
    <row r="173" spans="2:3" s="31" customFormat="1" x14ac:dyDescent="0.2"/>
    <row r="174" spans="2:3" s="31" customFormat="1" x14ac:dyDescent="0.2"/>
    <row r="175" spans="2:3" s="31" customFormat="1" x14ac:dyDescent="0.2"/>
    <row r="176" spans="2:3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PC02</cp:lastModifiedBy>
  <cp:lastPrinted>2025-01-28T15:29:58Z</cp:lastPrinted>
  <dcterms:created xsi:type="dcterms:W3CDTF">2020-01-08T21:14:59Z</dcterms:created>
  <dcterms:modified xsi:type="dcterms:W3CDTF">2025-01-31T21:05:28Z</dcterms:modified>
</cp:coreProperties>
</file>